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0" yWindow="0" windowWidth="22104" windowHeight="94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I199" i="1" s="1"/>
  <c r="H14" i="1"/>
  <c r="H25" i="1" s="1"/>
  <c r="H199" i="1" s="1"/>
  <c r="G14" i="1"/>
  <c r="G25" i="1" s="1"/>
  <c r="G199" i="1" s="1"/>
  <c r="F14" i="1"/>
  <c r="F25" i="1" s="1"/>
  <c r="J199" i="1" l="1"/>
  <c r="F199" i="1"/>
</calcChain>
</file>

<file path=xl/sharedStrings.xml><?xml version="1.0" encoding="utf-8"?>
<sst xmlns="http://schemas.openxmlformats.org/spreadsheetml/2006/main" count="237" uniqueCount="67">
  <si>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</si>
  <si>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</si>
  <si>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</si>
  <si>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</si>
  <si>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</si>
  <si>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</si>
  <si>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</si>
  <si>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</si>
  <si>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</si>
  <si>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</si>
  <si>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</si>
  <si>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</si>
  <si>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</si>
  <si>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</si>
  <si>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</si>
  <si>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</si>
  <si>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</si>
  <si>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</si>
  <si>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</si>
  <si>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</si>
  <si>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</si>
  <si>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</si>
  <si>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</si>
  <si>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</si>
  <si>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</si>
  <si>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</si>
  <si>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</si>
  <si>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</si>
  <si>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</si>
  <si>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</si>
  <si>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</si>
  <si>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</si>
  <si>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</si>
  <si>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</si>
  <si>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</si>
  <si>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</si>
  <si>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</si>
  <si>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</si>
  <si>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</si>
  <si>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Катынская СШ</t>
  </si>
  <si>
    <t>Директор</t>
  </si>
  <si>
    <t>Воробьева</t>
  </si>
  <si>
    <t>капуста тушеная</t>
  </si>
  <si>
    <t>хлеб пшеничный</t>
  </si>
  <si>
    <t>какао с молоком</t>
  </si>
  <si>
    <t>гуляш</t>
  </si>
  <si>
    <t>чай с сахаром</t>
  </si>
  <si>
    <t>яблоко</t>
  </si>
  <si>
    <t>картофельное пюре</t>
  </si>
  <si>
    <t>творожная запеканка со сгущенным молоком</t>
  </si>
  <si>
    <t>чай с сахаром и лимоном</t>
  </si>
  <si>
    <t>зеленый горошек</t>
  </si>
  <si>
    <t>макароны с сыром</t>
  </si>
  <si>
    <t>плов</t>
  </si>
  <si>
    <t>салат</t>
  </si>
  <si>
    <t>тефтели школьные</t>
  </si>
  <si>
    <t>каша гречневая</t>
  </si>
  <si>
    <t xml:space="preserve">творожный пудинг с повидом </t>
  </si>
  <si>
    <t>сок</t>
  </si>
  <si>
    <t>кукуруза консервированная</t>
  </si>
  <si>
    <t>бефстроганов</t>
  </si>
  <si>
    <t>кофейный напиток</t>
  </si>
  <si>
    <t>макароны отварные</t>
  </si>
  <si>
    <t>котлета катынская</t>
  </si>
  <si>
    <t>котлета богатырская</t>
  </si>
  <si>
    <t>салат бурячок</t>
  </si>
  <si>
    <t>блины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</si>
</sst>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A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2CA"/>
        <bgColor rgb="FFFFFF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/>
    <xf numFmtId="0" fontId="6" fillId="0" borderId="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" xfId="0" applyFont="1" applyFill="1" applyBorder="1" applyAlignment="1">
      <alignment horizontal="left"/>
    </xf>
    <xf numFmtId="0" fontId="0" fillId="7" borderId="23" xfId="0" applyFill="1" applyBorder="1" applyProtection="1">
      <protection locked="0"/>
    </xf>
    <xf numFmtId="0" fontId="0" fillId="7" borderId="23" xfId="0" applyFill="1" applyBorder="1" applyAlignment="1" applyProtection="1">
      <alignment wrapText="1"/>
      <protection locked="0"/>
    </xf>
    <xf numFmtId="0" fontId="0" fillId="8" borderId="23" xfId="0" applyFill="1" applyBorder="1" applyProtection="1">
      <protection locked="0"/>
    </xf>
    <xf numFmtId="1" fontId="0" fillId="7" borderId="23" xfId="0" applyNumberFormat="1" applyFill="1" applyBorder="1" applyProtection="1">
      <protection locked="0"/>
    </xf>
    <xf numFmtId="2" fontId="0" fillId="7" borderId="23" xfId="0" applyNumberFormat="1" applyFill="1" applyBorder="1" applyProtection="1">
      <protection locked="0"/>
    </xf>
    <xf numFmtId="1" fontId="0" fillId="7" borderId="23" xfId="0" applyNumberFormat="1" applyFill="1" applyBorder="1" applyAlignment="1" applyProtection="1">
      <alignment vertical="center"/>
      <protection locked="0"/>
    </xf>
    <xf numFmtId="0" fontId="0" fillId="8" borderId="23" xfId="0" applyFill="1" applyBorder="1"/>
    <xf numFmtId="0" fontId="0" fillId="6" borderId="27" xfId="0" applyFont="1" applyFill="1" applyBorder="1" applyAlignment="1">
      <alignment horizontal="left"/>
    </xf>
    <xf numFmtId="1" fontId="0" fillId="7" borderId="28" xfId="0" applyNumberFormat="1" applyFill="1" applyBorder="1" applyProtection="1">
      <protection locked="0"/>
    </xf>
    <xf numFmtId="0" fontId="0" fillId="4" borderId="4" xfId="0" applyFill="1" applyBorder="1"/>
    <xf numFmtId="0" fontId="1" fillId="0" borderId="23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39</v>
      </c>
      <c r="D1" s="91"/>
      <c r="E1" s="91"/>
      <c r="F1" s="11" t="s">
        <v>16</v>
      </c>
      <c r="G1" s="2" t="s">
        <v>17</v>
      </c>
      <c r="H1" s="92" t="s">
        <v>40</v>
      </c>
      <c r="I1" s="92"/>
      <c r="J1" s="92"/>
      <c r="K1" s="92"/>
    </row>
    <row r="2" spans="1:12" ht="17.399999999999999" x14ac:dyDescent="0.25">
      <c r="A2" s="34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6" t="s">
        <v>21</v>
      </c>
      <c r="E6" s="76" t="s">
        <v>52</v>
      </c>
      <c r="F6" s="78">
        <v>180</v>
      </c>
      <c r="G6" s="78">
        <v>9.1</v>
      </c>
      <c r="H6" s="78">
        <v>11</v>
      </c>
      <c r="I6" s="78">
        <v>36</v>
      </c>
      <c r="J6" s="78">
        <v>286.5</v>
      </c>
      <c r="K6" s="72"/>
      <c r="L6" s="79">
        <v>28.01</v>
      </c>
    </row>
    <row r="7" spans="1:12" ht="14.4" x14ac:dyDescent="0.3">
      <c r="A7" s="22"/>
      <c r="B7" s="14"/>
      <c r="C7" s="10"/>
      <c r="D7" s="56" t="s">
        <v>22</v>
      </c>
      <c r="E7" s="76" t="s">
        <v>58</v>
      </c>
      <c r="F7" s="78">
        <v>200</v>
      </c>
      <c r="G7" s="78">
        <v>0</v>
      </c>
      <c r="H7" s="78">
        <v>0</v>
      </c>
      <c r="I7" s="78">
        <v>22</v>
      </c>
      <c r="J7" s="78">
        <v>90</v>
      </c>
      <c r="K7" s="73"/>
      <c r="L7" s="79">
        <v>19</v>
      </c>
    </row>
    <row r="8" spans="1:12" ht="14.4" x14ac:dyDescent="0.3">
      <c r="A8" s="22"/>
      <c r="B8" s="14"/>
      <c r="C8" s="10"/>
      <c r="D8" s="56" t="s">
        <v>23</v>
      </c>
      <c r="E8" s="76" t="s">
        <v>43</v>
      </c>
      <c r="F8" s="78">
        <v>30</v>
      </c>
      <c r="G8" s="78">
        <v>2</v>
      </c>
      <c r="H8" s="78">
        <v>1</v>
      </c>
      <c r="I8" s="78">
        <v>16</v>
      </c>
      <c r="J8" s="78">
        <v>81</v>
      </c>
      <c r="K8" s="73"/>
      <c r="L8" s="79">
        <v>2.09</v>
      </c>
    </row>
    <row r="9" spans="1:12" ht="14.4" x14ac:dyDescent="0.3">
      <c r="A9" s="22"/>
      <c r="B9" s="14"/>
      <c r="C9" s="10"/>
      <c r="D9" s="75" t="s">
        <v>26</v>
      </c>
      <c r="E9" s="76" t="s">
        <v>51</v>
      </c>
      <c r="F9" s="78">
        <v>50</v>
      </c>
      <c r="G9" s="78">
        <v>2</v>
      </c>
      <c r="H9" s="78">
        <v>2</v>
      </c>
      <c r="I9" s="78">
        <v>3</v>
      </c>
      <c r="J9" s="78">
        <v>33</v>
      </c>
      <c r="K9" s="73"/>
      <c r="L9" s="79">
        <v>10.9</v>
      </c>
    </row>
    <row r="10" spans="1:12" ht="14.4" x14ac:dyDescent="0.3">
      <c r="A10" s="22"/>
      <c r="B10" s="14"/>
      <c r="C10" s="10"/>
      <c r="D10" s="77" t="s">
        <v>24</v>
      </c>
      <c r="E10" s="76" t="s">
        <v>47</v>
      </c>
      <c r="F10" s="78">
        <v>150</v>
      </c>
      <c r="G10" s="78">
        <v>1</v>
      </c>
      <c r="H10" s="78">
        <v>1</v>
      </c>
      <c r="I10" s="78">
        <v>13</v>
      </c>
      <c r="J10" s="78">
        <v>61</v>
      </c>
      <c r="K10" s="73"/>
      <c r="L10" s="79">
        <v>17.32</v>
      </c>
    </row>
    <row r="11" spans="1:12" ht="14.4" x14ac:dyDescent="0.3">
      <c r="A11" s="22"/>
      <c r="B11" s="14"/>
      <c r="C11" s="10"/>
      <c r="D11" s="6"/>
      <c r="E11" s="48"/>
      <c r="F11" s="49"/>
      <c r="G11" s="49"/>
      <c r="H11" s="49"/>
      <c r="I11" s="50"/>
      <c r="J11" s="49"/>
      <c r="K11" s="40"/>
      <c r="L11" s="51"/>
    </row>
    <row r="12" spans="1:12" ht="14.4" x14ac:dyDescent="0.3">
      <c r="A12" s="22"/>
      <c r="B12" s="14"/>
      <c r="C12" s="10"/>
      <c r="D12" s="5"/>
      <c r="E12" s="5"/>
      <c r="F12" s="5"/>
      <c r="G12" s="5"/>
      <c r="H12" s="5"/>
      <c r="I12" s="5"/>
      <c r="J12" s="5"/>
      <c r="K12" s="5"/>
      <c r="L12" s="5"/>
    </row>
    <row r="13" spans="1:12" ht="14.4" x14ac:dyDescent="0.3">
      <c r="A13" s="22"/>
      <c r="B13" s="14"/>
      <c r="C13" s="10"/>
      <c r="D13" s="5"/>
      <c r="E13" s="54"/>
      <c r="F13" s="5"/>
      <c r="G13" s="5"/>
      <c r="H13" s="5"/>
      <c r="I13" s="5"/>
      <c r="J13" s="5"/>
      <c r="K13" s="5"/>
      <c r="L13" s="5"/>
    </row>
    <row r="14" spans="1:12" ht="14.4" x14ac:dyDescent="0.3">
      <c r="A14" s="23"/>
      <c r="B14" s="16"/>
      <c r="C14" s="7"/>
      <c r="D14" s="17" t="s">
        <v>33</v>
      </c>
      <c r="E14" s="8"/>
      <c r="F14" s="18">
        <f>SUM(F6:F13)</f>
        <v>610</v>
      </c>
      <c r="G14" s="18">
        <f>SUM(G6:G13)</f>
        <v>14.1</v>
      </c>
      <c r="H14" s="18">
        <f>SUM(H6:H13)</f>
        <v>15</v>
      </c>
      <c r="I14" s="18">
        <f>SUM(I6:I13)</f>
        <v>90</v>
      </c>
      <c r="J14" s="18">
        <f>SUM(J6:J13)</f>
        <v>551.5</v>
      </c>
      <c r="K14" s="24"/>
      <c r="L14" s="18">
        <f>SUM(L6:L13)</f>
        <v>77.320000000000007</v>
      </c>
    </row>
    <row r="15" spans="1:12" ht="14.4" x14ac:dyDescent="0.3">
      <c r="A15" s="25">
        <f>A6</f>
        <v>1</v>
      </c>
      <c r="B15" s="12">
        <f>B6</f>
        <v>1</v>
      </c>
      <c r="C15" s="9" t="s">
        <v>25</v>
      </c>
      <c r="D15" s="6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6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6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6" t="s">
        <v>32</v>
      </c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4.4" x14ac:dyDescent="0.3">
      <c r="A24" s="23"/>
      <c r="B24" s="16"/>
      <c r="C24" s="7"/>
      <c r="D24" s="17" t="s">
        <v>33</v>
      </c>
      <c r="E24" s="8"/>
      <c r="F24" s="18">
        <f>SUM(F15:F23)</f>
        <v>0</v>
      </c>
      <c r="G24" s="18">
        <f t="shared" ref="G24:J24" si="0">SUM(G15:G23)</f>
        <v>0</v>
      </c>
      <c r="H24" s="18">
        <f t="shared" si="0"/>
        <v>0</v>
      </c>
      <c r="I24" s="18">
        <f t="shared" si="0"/>
        <v>0</v>
      </c>
      <c r="J24" s="18">
        <f t="shared" si="0"/>
        <v>0</v>
      </c>
      <c r="K24" s="24"/>
      <c r="L24" s="18">
        <f t="shared" ref="L24" si="1">SUM(L15:L23)</f>
        <v>0</v>
      </c>
    </row>
    <row r="25" spans="1:12" ht="15" thickBot="1" x14ac:dyDescent="0.3">
      <c r="A25" s="28">
        <f>A6</f>
        <v>1</v>
      </c>
      <c r="B25" s="29">
        <f>B6</f>
        <v>1</v>
      </c>
      <c r="C25" s="86" t="s">
        <v>4</v>
      </c>
      <c r="D25" s="88"/>
      <c r="E25" s="60"/>
      <c r="F25" s="61">
        <f>F14+F24</f>
        <v>610</v>
      </c>
      <c r="G25" s="61">
        <f t="shared" ref="G25:J25" si="2">G14+G24</f>
        <v>14.1</v>
      </c>
      <c r="H25" s="61">
        <f t="shared" si="2"/>
        <v>15</v>
      </c>
      <c r="I25" s="61">
        <f t="shared" si="2"/>
        <v>90</v>
      </c>
      <c r="J25" s="61">
        <f t="shared" si="2"/>
        <v>551.5</v>
      </c>
      <c r="K25" s="61"/>
      <c r="L25" s="61">
        <f t="shared" ref="L25" si="3">L14+L24</f>
        <v>77.320000000000007</v>
      </c>
    </row>
    <row r="26" spans="1:12" ht="14.4" x14ac:dyDescent="0.3">
      <c r="A26" s="13">
        <v>1</v>
      </c>
      <c r="B26" s="14">
        <v>2</v>
      </c>
      <c r="C26" s="21" t="s">
        <v>20</v>
      </c>
      <c r="D26" s="56" t="s">
        <v>21</v>
      </c>
      <c r="E26" s="76" t="s">
        <v>53</v>
      </c>
      <c r="F26" s="78">
        <v>150</v>
      </c>
      <c r="G26" s="78">
        <v>19</v>
      </c>
      <c r="H26" s="78">
        <v>7</v>
      </c>
      <c r="I26" s="78">
        <v>31</v>
      </c>
      <c r="J26" s="78">
        <v>267</v>
      </c>
      <c r="K26" s="64"/>
      <c r="L26" s="79">
        <v>45.95</v>
      </c>
    </row>
    <row r="27" spans="1:12" ht="14.4" x14ac:dyDescent="0.3">
      <c r="A27" s="13"/>
      <c r="B27" s="14"/>
      <c r="C27" s="10"/>
      <c r="D27" s="56" t="s">
        <v>22</v>
      </c>
      <c r="E27" s="76" t="s">
        <v>46</v>
      </c>
      <c r="F27" s="78">
        <v>200</v>
      </c>
      <c r="G27" s="78">
        <v>0.2</v>
      </c>
      <c r="H27" s="78">
        <v>0</v>
      </c>
      <c r="I27" s="78">
        <v>15</v>
      </c>
      <c r="J27" s="78">
        <v>57</v>
      </c>
      <c r="K27" s="64"/>
      <c r="L27" s="79">
        <v>2</v>
      </c>
    </row>
    <row r="28" spans="1:12" ht="14.4" x14ac:dyDescent="0.3">
      <c r="A28" s="13"/>
      <c r="B28" s="14"/>
      <c r="C28" s="10"/>
      <c r="D28" s="56" t="s">
        <v>23</v>
      </c>
      <c r="E28" s="76" t="s">
        <v>43</v>
      </c>
      <c r="F28" s="78">
        <v>30</v>
      </c>
      <c r="G28" s="78">
        <v>2</v>
      </c>
      <c r="H28" s="78">
        <v>1</v>
      </c>
      <c r="I28" s="78">
        <v>16</v>
      </c>
      <c r="J28" s="78">
        <v>81</v>
      </c>
      <c r="K28" s="64"/>
      <c r="L28" s="79">
        <v>2.09</v>
      </c>
    </row>
    <row r="29" spans="1:12" ht="14.4" x14ac:dyDescent="0.3">
      <c r="A29" s="13"/>
      <c r="B29" s="14"/>
      <c r="C29" s="10"/>
      <c r="D29" s="75" t="s">
        <v>26</v>
      </c>
      <c r="E29" s="76" t="s">
        <v>59</v>
      </c>
      <c r="F29" s="78">
        <v>50</v>
      </c>
      <c r="G29" s="78">
        <v>2</v>
      </c>
      <c r="H29" s="78">
        <v>2</v>
      </c>
      <c r="I29" s="78">
        <v>3</v>
      </c>
      <c r="J29" s="78">
        <v>33</v>
      </c>
      <c r="K29" s="64"/>
      <c r="L29" s="79">
        <v>9.9600000000000009</v>
      </c>
    </row>
    <row r="30" spans="1:12" ht="14.4" x14ac:dyDescent="0.3">
      <c r="A30" s="13"/>
      <c r="B30" s="14"/>
      <c r="C30" s="10"/>
      <c r="D30" s="77" t="s">
        <v>24</v>
      </c>
      <c r="E30" s="76" t="s">
        <v>47</v>
      </c>
      <c r="F30" s="78">
        <v>150</v>
      </c>
      <c r="G30" s="78">
        <v>1</v>
      </c>
      <c r="H30" s="78">
        <v>1</v>
      </c>
      <c r="I30" s="78">
        <v>13</v>
      </c>
      <c r="J30" s="78">
        <v>61</v>
      </c>
      <c r="K30" s="64"/>
      <c r="L30" s="79">
        <v>17.32</v>
      </c>
    </row>
    <row r="31" spans="1:12" ht="14.4" x14ac:dyDescent="0.3">
      <c r="A31" s="13"/>
      <c r="B31" s="14"/>
      <c r="C31" s="10"/>
      <c r="D31" s="62"/>
      <c r="E31" s="66"/>
      <c r="F31" s="66"/>
      <c r="G31" s="66"/>
      <c r="H31" s="66"/>
      <c r="I31" s="66"/>
      <c r="J31" s="66"/>
      <c r="K31" s="66"/>
      <c r="L31" s="66"/>
    </row>
    <row r="32" spans="1:12" ht="14.4" x14ac:dyDescent="0.3">
      <c r="A32" s="13"/>
      <c r="B32" s="14"/>
      <c r="C32" s="10"/>
      <c r="D32" s="68"/>
      <c r="E32" s="62"/>
      <c r="F32" s="63"/>
      <c r="G32" s="63"/>
      <c r="H32" s="63"/>
      <c r="I32" s="63"/>
      <c r="J32" s="63"/>
      <c r="K32" s="64"/>
      <c r="L32" s="65"/>
    </row>
    <row r="33" spans="1:12" ht="14.4" x14ac:dyDescent="0.3">
      <c r="A33" s="15"/>
      <c r="B33" s="16"/>
      <c r="C33" s="7"/>
      <c r="D33" s="67" t="s">
        <v>33</v>
      </c>
      <c r="E33" s="57"/>
      <c r="F33" s="58">
        <f>SUM(F26:F32)</f>
        <v>580</v>
      </c>
      <c r="G33" s="58">
        <f t="shared" ref="G33" si="4">SUM(G26:G32)</f>
        <v>24.2</v>
      </c>
      <c r="H33" s="58">
        <f t="shared" ref="H33" si="5">SUM(H26:H32)</f>
        <v>11</v>
      </c>
      <c r="I33" s="58">
        <f t="shared" ref="I33" si="6">SUM(I26:I32)</f>
        <v>78</v>
      </c>
      <c r="J33" s="58">
        <f t="shared" ref="J33:L33" si="7">SUM(J26:J32)</f>
        <v>499</v>
      </c>
      <c r="K33" s="59"/>
      <c r="L33" s="58">
        <f t="shared" si="7"/>
        <v>77.320000000000007</v>
      </c>
    </row>
    <row r="34" spans="1:12" ht="14.4" x14ac:dyDescent="0.3">
      <c r="A34" s="12">
        <f>A26</f>
        <v>1</v>
      </c>
      <c r="B34" s="12">
        <f>B26</f>
        <v>2</v>
      </c>
      <c r="C34" s="9" t="s">
        <v>25</v>
      </c>
      <c r="D34" s="6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6" t="s">
        <v>32</v>
      </c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3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4.4" x14ac:dyDescent="0.3">
      <c r="A43" s="15"/>
      <c r="B43" s="16"/>
      <c r="C43" s="7"/>
      <c r="D43" s="17" t="s">
        <v>33</v>
      </c>
      <c r="E43" s="8"/>
      <c r="F43" s="18">
        <f>SUM(F34:F42)</f>
        <v>0</v>
      </c>
      <c r="G43" s="18">
        <f t="shared" ref="G43" si="8">SUM(G34:G42)</f>
        <v>0</v>
      </c>
      <c r="H43" s="18">
        <f t="shared" ref="H43" si="9">SUM(H34:H42)</f>
        <v>0</v>
      </c>
      <c r="I43" s="18">
        <f t="shared" ref="I43" si="10">SUM(I34:I42)</f>
        <v>0</v>
      </c>
      <c r="J43" s="18">
        <f t="shared" ref="J43:L43" si="11">SUM(J34:J42)</f>
        <v>0</v>
      </c>
      <c r="K43" s="24"/>
      <c r="L43" s="18">
        <f t="shared" si="11"/>
        <v>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86" t="s">
        <v>4</v>
      </c>
      <c r="D44" s="88"/>
      <c r="E44" s="60"/>
      <c r="F44" s="61">
        <f>F33+F43</f>
        <v>580</v>
      </c>
      <c r="G44" s="61">
        <f t="shared" ref="G44" si="12">G33+G43</f>
        <v>24.2</v>
      </c>
      <c r="H44" s="61">
        <f t="shared" ref="H44" si="13">H33+H43</f>
        <v>11</v>
      </c>
      <c r="I44" s="61">
        <f t="shared" ref="I44" si="14">I33+I43</f>
        <v>78</v>
      </c>
      <c r="J44" s="61">
        <f t="shared" ref="J44:L44" si="15">J33+J43</f>
        <v>499</v>
      </c>
      <c r="K44" s="61"/>
      <c r="L44" s="61">
        <f t="shared" si="15"/>
        <v>77.320000000000007</v>
      </c>
    </row>
    <row r="45" spans="1:12" ht="14.4" x14ac:dyDescent="0.3">
      <c r="A45" s="19">
        <v>1</v>
      </c>
      <c r="B45" s="20">
        <v>3</v>
      </c>
      <c r="C45" s="21" t="s">
        <v>20</v>
      </c>
      <c r="D45" s="56" t="s">
        <v>21</v>
      </c>
      <c r="E45" s="76" t="s">
        <v>60</v>
      </c>
      <c r="F45" s="80">
        <v>75</v>
      </c>
      <c r="G45" s="78">
        <v>17</v>
      </c>
      <c r="H45" s="78">
        <v>12</v>
      </c>
      <c r="I45" s="78">
        <v>6</v>
      </c>
      <c r="J45" s="78">
        <v>205</v>
      </c>
      <c r="K45" s="72"/>
      <c r="L45" s="79">
        <v>31.16</v>
      </c>
    </row>
    <row r="46" spans="1:12" ht="14.4" x14ac:dyDescent="0.3">
      <c r="A46" s="22"/>
      <c r="B46" s="14"/>
      <c r="C46" s="10"/>
      <c r="D46" s="56" t="s">
        <v>22</v>
      </c>
      <c r="E46" s="76" t="s">
        <v>61</v>
      </c>
      <c r="F46" s="80">
        <v>200</v>
      </c>
      <c r="G46" s="78">
        <v>1</v>
      </c>
      <c r="H46" s="78">
        <v>2</v>
      </c>
      <c r="I46" s="78">
        <v>22</v>
      </c>
      <c r="J46" s="78">
        <v>150</v>
      </c>
      <c r="K46" s="73"/>
      <c r="L46" s="79">
        <v>11</v>
      </c>
    </row>
    <row r="47" spans="1:12" ht="14.4" x14ac:dyDescent="0.3">
      <c r="A47" s="22"/>
      <c r="B47" s="14"/>
      <c r="C47" s="10"/>
      <c r="D47" s="56" t="s">
        <v>23</v>
      </c>
      <c r="E47" s="76" t="s">
        <v>43</v>
      </c>
      <c r="F47" s="80">
        <v>30</v>
      </c>
      <c r="G47" s="78">
        <v>2</v>
      </c>
      <c r="H47" s="78">
        <v>1</v>
      </c>
      <c r="I47" s="78">
        <v>16</v>
      </c>
      <c r="J47" s="78">
        <v>81</v>
      </c>
      <c r="K47" s="73"/>
      <c r="L47" s="79">
        <v>2.09</v>
      </c>
    </row>
    <row r="48" spans="1:12" ht="14.4" x14ac:dyDescent="0.3">
      <c r="A48" s="22"/>
      <c r="B48" s="14"/>
      <c r="C48" s="10"/>
      <c r="D48" s="75" t="s">
        <v>29</v>
      </c>
      <c r="E48" s="76" t="s">
        <v>62</v>
      </c>
      <c r="F48" s="80">
        <v>150</v>
      </c>
      <c r="G48" s="78">
        <v>9</v>
      </c>
      <c r="H48" s="78">
        <v>5</v>
      </c>
      <c r="I48" s="78">
        <v>35</v>
      </c>
      <c r="J48" s="78">
        <v>211</v>
      </c>
      <c r="K48" s="73"/>
      <c r="L48" s="79">
        <v>15.75</v>
      </c>
    </row>
    <row r="49" spans="1:12" ht="14.4" x14ac:dyDescent="0.3">
      <c r="A49" s="22"/>
      <c r="B49" s="14"/>
      <c r="C49" s="10"/>
      <c r="D49" s="77" t="s">
        <v>24</v>
      </c>
      <c r="E49" s="76" t="s">
        <v>47</v>
      </c>
      <c r="F49" s="80">
        <v>150</v>
      </c>
      <c r="G49" s="78">
        <v>1</v>
      </c>
      <c r="H49" s="78">
        <v>1</v>
      </c>
      <c r="I49" s="78">
        <v>13</v>
      </c>
      <c r="J49" s="78">
        <v>61</v>
      </c>
      <c r="K49" s="73"/>
      <c r="L49" s="79">
        <v>17.32</v>
      </c>
    </row>
    <row r="50" spans="1:12" ht="14.4" x14ac:dyDescent="0.3">
      <c r="A50" s="22"/>
      <c r="B50" s="14"/>
      <c r="C50" s="10"/>
      <c r="D50" s="5"/>
      <c r="E50" s="66"/>
      <c r="F50" s="66"/>
      <c r="G50" s="66"/>
      <c r="H50" s="66"/>
      <c r="I50" s="66"/>
      <c r="J50" s="66"/>
      <c r="K50" s="73"/>
      <c r="L50" s="66"/>
    </row>
    <row r="51" spans="1:12" ht="14.4" x14ac:dyDescent="0.3">
      <c r="A51" s="22"/>
      <c r="B51" s="14"/>
      <c r="C51" s="10"/>
      <c r="D51" s="5"/>
      <c r="E51" s="66"/>
      <c r="F51" s="66"/>
      <c r="G51" s="66"/>
      <c r="H51" s="66"/>
      <c r="I51" s="66"/>
      <c r="J51" s="66"/>
      <c r="K51" s="64"/>
      <c r="L51" s="66"/>
    </row>
    <row r="52" spans="1:12" ht="14.4" x14ac:dyDescent="0.3">
      <c r="A52" s="23"/>
      <c r="B52" s="16"/>
      <c r="C52" s="7"/>
      <c r="D52" s="17" t="s">
        <v>33</v>
      </c>
      <c r="E52" s="8"/>
      <c r="F52" s="18">
        <f>SUM(F45:F51)</f>
        <v>605</v>
      </c>
      <c r="G52" s="18">
        <f t="shared" ref="G52" si="16">SUM(G45:G51)</f>
        <v>30</v>
      </c>
      <c r="H52" s="18">
        <f t="shared" ref="H52" si="17">SUM(H45:H51)</f>
        <v>21</v>
      </c>
      <c r="I52" s="18">
        <f t="shared" ref="I52" si="18">SUM(I45:I51)</f>
        <v>92</v>
      </c>
      <c r="J52" s="18">
        <f t="shared" ref="J52:L52" si="19">SUM(J45:J51)</f>
        <v>708</v>
      </c>
      <c r="K52" s="24"/>
      <c r="L52" s="18">
        <f t="shared" si="19"/>
        <v>77.319999999999993</v>
      </c>
    </row>
    <row r="53" spans="1:12" ht="14.4" x14ac:dyDescent="0.3">
      <c r="A53" s="25">
        <f>A45</f>
        <v>1</v>
      </c>
      <c r="B53" s="12">
        <f>B45</f>
        <v>3</v>
      </c>
      <c r="C53" s="9" t="s">
        <v>25</v>
      </c>
      <c r="D53" s="6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6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3"/>
      <c r="B62" s="16"/>
      <c r="C62" s="7"/>
      <c r="D62" s="17" t="s">
        <v>33</v>
      </c>
      <c r="E62" s="8"/>
      <c r="F62" s="18">
        <f>SUM(F53:F61)</f>
        <v>0</v>
      </c>
      <c r="G62" s="18">
        <f t="shared" ref="G62" si="20">SUM(G53:G61)</f>
        <v>0</v>
      </c>
      <c r="H62" s="18">
        <f t="shared" ref="H62" si="21">SUM(H53:H61)</f>
        <v>0</v>
      </c>
      <c r="I62" s="18">
        <f t="shared" ref="I62" si="22">SUM(I53:I61)</f>
        <v>0</v>
      </c>
      <c r="J62" s="18">
        <f t="shared" ref="J62:L62" si="23">SUM(J53:J61)</f>
        <v>0</v>
      </c>
      <c r="K62" s="24"/>
      <c r="L62" s="18">
        <f t="shared" si="23"/>
        <v>0</v>
      </c>
    </row>
    <row r="63" spans="1:12" ht="15.75" customHeight="1" thickBot="1" x14ac:dyDescent="0.3">
      <c r="A63" s="28">
        <f>A45</f>
        <v>1</v>
      </c>
      <c r="B63" s="29">
        <f>B45</f>
        <v>3</v>
      </c>
      <c r="C63" s="86" t="s">
        <v>4</v>
      </c>
      <c r="D63" s="88"/>
      <c r="E63" s="60"/>
      <c r="F63" s="61">
        <f>F52+F62</f>
        <v>605</v>
      </c>
      <c r="G63" s="61">
        <f t="shared" ref="G63" si="24">G52+G62</f>
        <v>30</v>
      </c>
      <c r="H63" s="61">
        <f t="shared" ref="H63" si="25">H52+H62</f>
        <v>21</v>
      </c>
      <c r="I63" s="61">
        <f t="shared" ref="I63" si="26">I52+I62</f>
        <v>92</v>
      </c>
      <c r="J63" s="61">
        <f t="shared" ref="J63:L63" si="27">J52+J62</f>
        <v>708</v>
      </c>
      <c r="K63" s="61"/>
      <c r="L63" s="61">
        <f t="shared" si="27"/>
        <v>77.319999999999993</v>
      </c>
    </row>
    <row r="64" spans="1:12" ht="14.4" x14ac:dyDescent="0.3">
      <c r="A64" s="19">
        <v>1</v>
      </c>
      <c r="B64" s="20">
        <v>4</v>
      </c>
      <c r="C64" s="21" t="s">
        <v>20</v>
      </c>
      <c r="D64" s="56" t="s">
        <v>21</v>
      </c>
      <c r="E64" s="76" t="s">
        <v>63</v>
      </c>
      <c r="F64" s="78">
        <v>75</v>
      </c>
      <c r="G64" s="78">
        <v>8</v>
      </c>
      <c r="H64" s="78">
        <v>19</v>
      </c>
      <c r="I64" s="78">
        <v>2</v>
      </c>
      <c r="J64" s="78">
        <v>214</v>
      </c>
      <c r="K64" s="73">
        <v>191</v>
      </c>
      <c r="L64" s="79">
        <v>34.270000000000003</v>
      </c>
    </row>
    <row r="65" spans="1:12" ht="14.4" x14ac:dyDescent="0.3">
      <c r="A65" s="22"/>
      <c r="B65" s="14"/>
      <c r="C65" s="10"/>
      <c r="D65" s="56" t="s">
        <v>22</v>
      </c>
      <c r="E65" s="76" t="s">
        <v>46</v>
      </c>
      <c r="F65" s="78">
        <v>200</v>
      </c>
      <c r="G65" s="78">
        <v>0.2</v>
      </c>
      <c r="H65" s="78">
        <v>0.5</v>
      </c>
      <c r="I65" s="78">
        <v>15</v>
      </c>
      <c r="J65" s="78">
        <v>57</v>
      </c>
      <c r="K65" s="73">
        <v>445</v>
      </c>
      <c r="L65" s="79">
        <v>2</v>
      </c>
    </row>
    <row r="66" spans="1:12" ht="14.4" x14ac:dyDescent="0.3">
      <c r="A66" s="22"/>
      <c r="B66" s="14"/>
      <c r="C66" s="10"/>
      <c r="D66" s="56" t="s">
        <v>23</v>
      </c>
      <c r="E66" s="76" t="s">
        <v>43</v>
      </c>
      <c r="F66" s="78">
        <v>30</v>
      </c>
      <c r="G66" s="78">
        <v>2</v>
      </c>
      <c r="H66" s="78">
        <v>1</v>
      </c>
      <c r="I66" s="78">
        <v>16</v>
      </c>
      <c r="J66" s="78">
        <v>81</v>
      </c>
      <c r="K66" s="73">
        <v>693</v>
      </c>
      <c r="L66" s="79">
        <v>2.09</v>
      </c>
    </row>
    <row r="67" spans="1:12" ht="14.4" x14ac:dyDescent="0.3">
      <c r="A67" s="22"/>
      <c r="B67" s="14"/>
      <c r="C67" s="10"/>
      <c r="D67" s="75" t="s">
        <v>29</v>
      </c>
      <c r="E67" s="76" t="s">
        <v>48</v>
      </c>
      <c r="F67" s="78">
        <v>150</v>
      </c>
      <c r="G67" s="78">
        <v>3</v>
      </c>
      <c r="H67" s="78">
        <v>6</v>
      </c>
      <c r="I67" s="78">
        <v>22</v>
      </c>
      <c r="J67" s="78">
        <v>156</v>
      </c>
      <c r="K67" s="73"/>
      <c r="L67" s="79">
        <v>10.5</v>
      </c>
    </row>
    <row r="68" spans="1:12" ht="14.4" x14ac:dyDescent="0.3">
      <c r="A68" s="22"/>
      <c r="B68" s="14"/>
      <c r="C68" s="10"/>
      <c r="D68" s="77" t="s">
        <v>24</v>
      </c>
      <c r="E68" s="76" t="s">
        <v>47</v>
      </c>
      <c r="F68" s="78">
        <v>150</v>
      </c>
      <c r="G68" s="78">
        <v>1</v>
      </c>
      <c r="H68" s="78">
        <v>1</v>
      </c>
      <c r="I68" s="78">
        <v>13</v>
      </c>
      <c r="J68" s="78">
        <v>61</v>
      </c>
      <c r="K68" s="73"/>
      <c r="L68" s="79">
        <v>17.32</v>
      </c>
    </row>
    <row r="69" spans="1:12" ht="14.4" x14ac:dyDescent="0.3">
      <c r="A69" s="22"/>
      <c r="B69" s="14"/>
      <c r="C69" s="10"/>
      <c r="D69" s="70"/>
      <c r="E69" s="69"/>
      <c r="F69" s="69"/>
      <c r="G69" s="63"/>
      <c r="H69" s="63"/>
      <c r="I69" s="63"/>
      <c r="J69" s="69"/>
      <c r="K69" s="39"/>
      <c r="L69" s="69"/>
    </row>
    <row r="70" spans="1:12" ht="14.4" x14ac:dyDescent="0.3">
      <c r="A70" s="22"/>
      <c r="B70" s="14"/>
      <c r="C70" s="10"/>
      <c r="D70" s="64"/>
      <c r="E70" s="69"/>
      <c r="F70" s="69"/>
      <c r="G70" s="69"/>
      <c r="H70" s="69"/>
      <c r="I70" s="69"/>
      <c r="J70" s="69"/>
      <c r="K70" s="69"/>
      <c r="L70" s="69"/>
    </row>
    <row r="71" spans="1:12" ht="14.4" x14ac:dyDescent="0.3">
      <c r="A71" s="22"/>
      <c r="B71" s="14"/>
      <c r="C71" s="10"/>
      <c r="D71" s="5"/>
      <c r="E71" s="38"/>
      <c r="F71" s="39"/>
      <c r="G71" s="39"/>
      <c r="H71" s="39"/>
      <c r="I71" s="39"/>
      <c r="J71" s="39"/>
      <c r="K71" s="39"/>
      <c r="L71" s="39"/>
    </row>
    <row r="72" spans="1:12" ht="14.4" x14ac:dyDescent="0.3">
      <c r="A72" s="23"/>
      <c r="B72" s="16"/>
      <c r="C72" s="7"/>
      <c r="D72" s="17" t="s">
        <v>33</v>
      </c>
      <c r="E72" s="8"/>
      <c r="F72" s="18">
        <f>SUM(F64:F71)</f>
        <v>605</v>
      </c>
      <c r="G72" s="18">
        <f t="shared" ref="G72" si="28">SUM(G64:G71)</f>
        <v>14.2</v>
      </c>
      <c r="H72" s="18">
        <f t="shared" ref="H72" si="29">SUM(H64:H71)</f>
        <v>27.5</v>
      </c>
      <c r="I72" s="18">
        <f t="shared" ref="I72" si="30">SUM(I64:I71)</f>
        <v>68</v>
      </c>
      <c r="J72" s="18">
        <f t="shared" ref="J72:L72" si="31">SUM(J64:J71)</f>
        <v>569</v>
      </c>
      <c r="K72" s="24"/>
      <c r="L72" s="18">
        <f t="shared" si="31"/>
        <v>66.180000000000007</v>
      </c>
    </row>
    <row r="73" spans="1:12" ht="14.4" x14ac:dyDescent="0.3">
      <c r="A73" s="25">
        <f>A64</f>
        <v>1</v>
      </c>
      <c r="B73" s="12">
        <f>B64</f>
        <v>4</v>
      </c>
      <c r="C73" s="9" t="s">
        <v>25</v>
      </c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6" t="s">
        <v>31</v>
      </c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2"/>
      <c r="B79" s="14"/>
      <c r="C79" s="10"/>
      <c r="D79" s="6" t="s">
        <v>32</v>
      </c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2"/>
      <c r="B81" s="14"/>
      <c r="C81" s="10"/>
      <c r="D81" s="5"/>
      <c r="E81" s="38"/>
      <c r="F81" s="39"/>
      <c r="G81" s="39"/>
      <c r="H81" s="39"/>
      <c r="I81" s="39"/>
      <c r="J81" s="39"/>
      <c r="K81" s="40"/>
      <c r="L81" s="39"/>
    </row>
    <row r="82" spans="1:12" ht="14.4" x14ac:dyDescent="0.3">
      <c r="A82" s="23"/>
      <c r="B82" s="16"/>
      <c r="C82" s="7"/>
      <c r="D82" s="17" t="s">
        <v>33</v>
      </c>
      <c r="E82" s="8"/>
      <c r="F82" s="18">
        <f>SUM(F73:F81)</f>
        <v>0</v>
      </c>
      <c r="G82" s="18">
        <f t="shared" ref="G82" si="32">SUM(G73:G81)</f>
        <v>0</v>
      </c>
      <c r="H82" s="18">
        <f t="shared" ref="H82" si="33">SUM(H73:H81)</f>
        <v>0</v>
      </c>
      <c r="I82" s="18">
        <f t="shared" ref="I82" si="34">SUM(I73:I81)</f>
        <v>0</v>
      </c>
      <c r="J82" s="18">
        <f t="shared" ref="J82:L82" si="35">SUM(J73:J81)</f>
        <v>0</v>
      </c>
      <c r="K82" s="24"/>
      <c r="L82" s="18">
        <f t="shared" si="35"/>
        <v>0</v>
      </c>
    </row>
    <row r="83" spans="1:12" ht="15.75" customHeight="1" thickBot="1" x14ac:dyDescent="0.3">
      <c r="A83" s="28">
        <f>A64</f>
        <v>1</v>
      </c>
      <c r="B83" s="29">
        <f>B64</f>
        <v>4</v>
      </c>
      <c r="C83" s="86" t="s">
        <v>4</v>
      </c>
      <c r="D83" s="87"/>
      <c r="E83" s="30"/>
      <c r="F83" s="31">
        <f>F72+F82</f>
        <v>605</v>
      </c>
      <c r="G83" s="31">
        <f t="shared" ref="G83" si="36">G72+G82</f>
        <v>14.2</v>
      </c>
      <c r="H83" s="31">
        <f t="shared" ref="H83" si="37">H72+H82</f>
        <v>27.5</v>
      </c>
      <c r="I83" s="31">
        <f t="shared" ref="I83" si="38">I72+I82</f>
        <v>68</v>
      </c>
      <c r="J83" s="31">
        <f t="shared" ref="J83:L83" si="39">J72+J82</f>
        <v>569</v>
      </c>
      <c r="K83" s="31"/>
      <c r="L83" s="31">
        <f t="shared" si="39"/>
        <v>66.180000000000007</v>
      </c>
    </row>
    <row r="84" spans="1:12" ht="14.4" x14ac:dyDescent="0.3">
      <c r="A84" s="19">
        <v>1</v>
      </c>
      <c r="B84" s="20">
        <v>5</v>
      </c>
      <c r="C84" s="21" t="s">
        <v>20</v>
      </c>
      <c r="D84" s="55" t="s">
        <v>21</v>
      </c>
      <c r="E84" s="47" t="s">
        <v>49</v>
      </c>
      <c r="F84" s="78">
        <v>180</v>
      </c>
      <c r="G84" s="78">
        <v>29</v>
      </c>
      <c r="H84" s="78">
        <v>22</v>
      </c>
      <c r="I84" s="78">
        <v>48</v>
      </c>
      <c r="J84" s="78">
        <v>508</v>
      </c>
      <c r="K84" s="52"/>
      <c r="L84" s="79">
        <v>56.65</v>
      </c>
    </row>
    <row r="85" spans="1:12" ht="14.4" x14ac:dyDescent="0.3">
      <c r="A85" s="22"/>
      <c r="B85" s="14"/>
      <c r="C85" s="10"/>
      <c r="D85" s="56" t="s">
        <v>22</v>
      </c>
      <c r="E85" s="48" t="s">
        <v>50</v>
      </c>
      <c r="F85" s="49">
        <v>200</v>
      </c>
      <c r="G85" s="78">
        <v>0.2</v>
      </c>
      <c r="H85" s="78">
        <v>0.5</v>
      </c>
      <c r="I85" s="78">
        <v>15</v>
      </c>
      <c r="J85" s="78">
        <v>57</v>
      </c>
      <c r="K85" s="53"/>
      <c r="L85" s="79">
        <v>2</v>
      </c>
    </row>
    <row r="86" spans="1:12" ht="14.4" x14ac:dyDescent="0.3">
      <c r="A86" s="22"/>
      <c r="B86" s="14"/>
      <c r="C86" s="10"/>
      <c r="D86" s="56" t="s">
        <v>24</v>
      </c>
      <c r="E86" s="48" t="s">
        <v>47</v>
      </c>
      <c r="F86" s="49">
        <v>150</v>
      </c>
      <c r="G86" s="78">
        <v>1</v>
      </c>
      <c r="H86" s="78">
        <v>1</v>
      </c>
      <c r="I86" s="78">
        <v>13</v>
      </c>
      <c r="J86" s="78">
        <v>61</v>
      </c>
      <c r="K86" s="40"/>
      <c r="L86" s="79">
        <v>17.32</v>
      </c>
    </row>
    <row r="87" spans="1:12" ht="14.4" x14ac:dyDescent="0.3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4.4" x14ac:dyDescent="0.3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6"/>
      <c r="C91" s="7"/>
      <c r="D91" s="17" t="s">
        <v>33</v>
      </c>
      <c r="E91" s="8"/>
      <c r="F91" s="18">
        <f>SUM(F84:F90)</f>
        <v>530</v>
      </c>
      <c r="G91" s="18">
        <f t="shared" ref="G91" si="40">SUM(G84:G90)</f>
        <v>30.2</v>
      </c>
      <c r="H91" s="18">
        <f t="shared" ref="H91" si="41">SUM(H84:H90)</f>
        <v>23.5</v>
      </c>
      <c r="I91" s="18">
        <f t="shared" ref="I91" si="42">SUM(I84:I90)</f>
        <v>76</v>
      </c>
      <c r="J91" s="18">
        <f t="shared" ref="J91:L91" si="43">SUM(J84:J90)</f>
        <v>626</v>
      </c>
      <c r="K91" s="24"/>
      <c r="L91" s="18">
        <f t="shared" si="43"/>
        <v>75.97</v>
      </c>
    </row>
    <row r="92" spans="1:12" ht="14.4" x14ac:dyDescent="0.3">
      <c r="A92" s="25">
        <f>A84</f>
        <v>1</v>
      </c>
      <c r="B92" s="12">
        <f>B84</f>
        <v>5</v>
      </c>
      <c r="C92" s="9" t="s">
        <v>25</v>
      </c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6" t="s">
        <v>31</v>
      </c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0"/>
      <c r="D98" s="6" t="s">
        <v>32</v>
      </c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4.4" x14ac:dyDescent="0.3">
      <c r="A101" s="23"/>
      <c r="B101" s="16"/>
      <c r="C101" s="7"/>
      <c r="D101" s="17" t="s">
        <v>33</v>
      </c>
      <c r="E101" s="8"/>
      <c r="F101" s="18">
        <f>SUM(F92:F100)</f>
        <v>0</v>
      </c>
      <c r="G101" s="18">
        <f t="shared" ref="G101" si="44">SUM(G92:G100)</f>
        <v>0</v>
      </c>
      <c r="H101" s="18">
        <f t="shared" ref="H101" si="45">SUM(H92:H100)</f>
        <v>0</v>
      </c>
      <c r="I101" s="18">
        <f t="shared" ref="I101" si="46">SUM(I92:I100)</f>
        <v>0</v>
      </c>
      <c r="J101" s="18">
        <f t="shared" ref="J101:L101" si="47">SUM(J92:J100)</f>
        <v>0</v>
      </c>
      <c r="K101" s="24"/>
      <c r="L101" s="18">
        <f t="shared" si="47"/>
        <v>0</v>
      </c>
    </row>
    <row r="102" spans="1:12" ht="15.75" customHeight="1" thickBot="1" x14ac:dyDescent="0.3">
      <c r="A102" s="28">
        <f>A84</f>
        <v>1</v>
      </c>
      <c r="B102" s="29">
        <f>B84</f>
        <v>5</v>
      </c>
      <c r="C102" s="86" t="s">
        <v>4</v>
      </c>
      <c r="D102" s="88"/>
      <c r="E102" s="60"/>
      <c r="F102" s="61">
        <f>F91+F101</f>
        <v>530</v>
      </c>
      <c r="G102" s="61">
        <f t="shared" ref="G102" si="48">G91+G101</f>
        <v>30.2</v>
      </c>
      <c r="H102" s="61">
        <f t="shared" ref="H102" si="49">H91+H101</f>
        <v>23.5</v>
      </c>
      <c r="I102" s="61">
        <f t="shared" ref="I102" si="50">I91+I101</f>
        <v>76</v>
      </c>
      <c r="J102" s="61">
        <f t="shared" ref="J102:L102" si="51">J91+J101</f>
        <v>626</v>
      </c>
      <c r="K102" s="61"/>
      <c r="L102" s="61">
        <f t="shared" si="51"/>
        <v>75.97</v>
      </c>
    </row>
    <row r="103" spans="1:12" ht="14.4" x14ac:dyDescent="0.3">
      <c r="A103" s="19">
        <v>2</v>
      </c>
      <c r="B103" s="20">
        <v>1</v>
      </c>
      <c r="C103" s="21" t="s">
        <v>20</v>
      </c>
      <c r="D103" s="56" t="s">
        <v>21</v>
      </c>
      <c r="E103" s="76" t="s">
        <v>64</v>
      </c>
      <c r="F103" s="78">
        <v>75</v>
      </c>
      <c r="G103" s="78">
        <v>5</v>
      </c>
      <c r="H103" s="78">
        <v>22</v>
      </c>
      <c r="I103" s="78">
        <v>8</v>
      </c>
      <c r="J103" s="78">
        <v>250</v>
      </c>
      <c r="K103" s="72"/>
      <c r="L103" s="79">
        <v>26.71</v>
      </c>
    </row>
    <row r="104" spans="1:12" ht="14.4" x14ac:dyDescent="0.3">
      <c r="A104" s="22"/>
      <c r="B104" s="14"/>
      <c r="C104" s="10"/>
      <c r="D104" s="56" t="s">
        <v>22</v>
      </c>
      <c r="E104" s="76" t="s">
        <v>58</v>
      </c>
      <c r="F104" s="78">
        <v>200</v>
      </c>
      <c r="G104" s="78">
        <v>0.2</v>
      </c>
      <c r="H104" s="78">
        <v>0</v>
      </c>
      <c r="I104" s="78">
        <v>22</v>
      </c>
      <c r="J104" s="78">
        <v>90</v>
      </c>
      <c r="K104" s="73"/>
      <c r="L104" s="79">
        <v>19</v>
      </c>
    </row>
    <row r="105" spans="1:12" ht="14.4" x14ac:dyDescent="0.3">
      <c r="A105" s="22"/>
      <c r="B105" s="14"/>
      <c r="C105" s="10"/>
      <c r="D105" s="56" t="s">
        <v>23</v>
      </c>
      <c r="E105" s="76" t="s">
        <v>43</v>
      </c>
      <c r="F105" s="78">
        <v>30</v>
      </c>
      <c r="G105" s="78">
        <v>2</v>
      </c>
      <c r="H105" s="78">
        <v>1</v>
      </c>
      <c r="I105" s="78">
        <v>16</v>
      </c>
      <c r="J105" s="78">
        <v>81</v>
      </c>
      <c r="K105" s="64"/>
      <c r="L105" s="79">
        <v>2.09</v>
      </c>
    </row>
    <row r="106" spans="1:12" ht="14.4" x14ac:dyDescent="0.3">
      <c r="A106" s="22"/>
      <c r="B106" s="14"/>
      <c r="C106" s="10"/>
      <c r="D106" s="75" t="s">
        <v>29</v>
      </c>
      <c r="E106" s="76" t="s">
        <v>42</v>
      </c>
      <c r="F106" s="78">
        <v>150</v>
      </c>
      <c r="G106" s="78">
        <v>3.5</v>
      </c>
      <c r="H106" s="78">
        <v>5</v>
      </c>
      <c r="I106" s="78">
        <v>15</v>
      </c>
      <c r="J106" s="78">
        <v>115</v>
      </c>
      <c r="K106" s="64"/>
      <c r="L106" s="79">
        <v>12.2</v>
      </c>
    </row>
    <row r="107" spans="1:12" ht="14.4" x14ac:dyDescent="0.3">
      <c r="A107" s="22"/>
      <c r="B107" s="14"/>
      <c r="C107" s="10"/>
      <c r="D107" s="77" t="s">
        <v>24</v>
      </c>
      <c r="E107" s="76" t="s">
        <v>47</v>
      </c>
      <c r="F107" s="78">
        <v>150</v>
      </c>
      <c r="G107" s="78">
        <v>1</v>
      </c>
      <c r="H107" s="78">
        <v>1</v>
      </c>
      <c r="I107" s="78">
        <v>13</v>
      </c>
      <c r="J107" s="78">
        <v>61</v>
      </c>
      <c r="K107" s="64"/>
      <c r="L107" s="79">
        <v>17.32</v>
      </c>
    </row>
    <row r="108" spans="1:12" ht="14.4" x14ac:dyDescent="0.3">
      <c r="A108" s="22"/>
      <c r="B108" s="14"/>
      <c r="C108" s="10"/>
      <c r="D108" s="70"/>
      <c r="E108" s="62"/>
      <c r="F108" s="63"/>
      <c r="G108" s="63"/>
      <c r="H108" s="63"/>
      <c r="I108" s="63"/>
      <c r="J108" s="63"/>
      <c r="K108" s="64"/>
      <c r="L108" s="65"/>
    </row>
    <row r="109" spans="1:12" ht="14.4" x14ac:dyDescent="0.3">
      <c r="A109" s="22"/>
      <c r="B109" s="14"/>
      <c r="C109" s="10"/>
      <c r="D109" s="2"/>
    </row>
    <row r="110" spans="1:12" ht="14.4" x14ac:dyDescent="0.3">
      <c r="A110" s="23"/>
      <c r="B110" s="16"/>
      <c r="C110" s="7"/>
      <c r="D110" s="17" t="s">
        <v>33</v>
      </c>
      <c r="E110" s="8"/>
      <c r="F110" s="18">
        <f>SUM(F103:F108)</f>
        <v>605</v>
      </c>
      <c r="G110" s="18">
        <f>SUM(G103:G108)</f>
        <v>11.7</v>
      </c>
      <c r="H110" s="18">
        <f>SUM(H103:H108)</f>
        <v>29</v>
      </c>
      <c r="I110" s="18">
        <f>SUM(I103:I108)</f>
        <v>74</v>
      </c>
      <c r="J110" s="18">
        <f>SUM(J103:J108)</f>
        <v>597</v>
      </c>
      <c r="K110" s="24"/>
      <c r="L110" s="18">
        <f>SUM(L103:L108)</f>
        <v>77.319999999999993</v>
      </c>
    </row>
    <row r="111" spans="1:12" ht="14.4" x14ac:dyDescent="0.3">
      <c r="A111" s="25">
        <f>A103</f>
        <v>2</v>
      </c>
      <c r="B111" s="12">
        <f>B103</f>
        <v>1</v>
      </c>
      <c r="C111" s="9" t="s">
        <v>25</v>
      </c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6" t="s">
        <v>31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2"/>
      <c r="B117" s="14"/>
      <c r="C117" s="10"/>
      <c r="D117" s="6" t="s">
        <v>32</v>
      </c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2"/>
      <c r="B119" s="14"/>
      <c r="C119" s="10"/>
      <c r="D119" s="5"/>
      <c r="E119" s="38"/>
      <c r="F119" s="39"/>
      <c r="G119" s="39"/>
      <c r="H119" s="39"/>
      <c r="I119" s="39"/>
      <c r="J119" s="39"/>
      <c r="K119" s="40"/>
      <c r="L119" s="39"/>
    </row>
    <row r="120" spans="1:12" ht="14.4" x14ac:dyDescent="0.3">
      <c r="A120" s="23"/>
      <c r="B120" s="16"/>
      <c r="C120" s="7"/>
      <c r="D120" s="17" t="s">
        <v>33</v>
      </c>
      <c r="E120" s="8"/>
      <c r="F120" s="18">
        <f>SUM(F111:F119)</f>
        <v>0</v>
      </c>
      <c r="G120" s="18">
        <f t="shared" ref="G120:J120" si="52">SUM(G111:G119)</f>
        <v>0</v>
      </c>
      <c r="H120" s="18">
        <f t="shared" si="52"/>
        <v>0</v>
      </c>
      <c r="I120" s="18">
        <f t="shared" si="52"/>
        <v>0</v>
      </c>
      <c r="J120" s="18">
        <f t="shared" si="52"/>
        <v>0</v>
      </c>
      <c r="K120" s="24"/>
      <c r="L120" s="18">
        <f t="shared" ref="L120" si="53">SUM(L111:L119)</f>
        <v>0</v>
      </c>
    </row>
    <row r="121" spans="1:12" ht="15" thickBot="1" x14ac:dyDescent="0.3">
      <c r="A121" s="28">
        <f>A103</f>
        <v>2</v>
      </c>
      <c r="B121" s="29">
        <f>B103</f>
        <v>1</v>
      </c>
      <c r="C121" s="86" t="s">
        <v>4</v>
      </c>
      <c r="D121" s="88"/>
      <c r="E121" s="60"/>
      <c r="F121" s="61">
        <f>F110+F120</f>
        <v>605</v>
      </c>
      <c r="G121" s="61">
        <f t="shared" ref="G121" si="54">G110+G120</f>
        <v>11.7</v>
      </c>
      <c r="H121" s="61">
        <f t="shared" ref="H121" si="55">H110+H120</f>
        <v>29</v>
      </c>
      <c r="I121" s="61">
        <f t="shared" ref="I121" si="56">I110+I120</f>
        <v>74</v>
      </c>
      <c r="J121" s="61">
        <f t="shared" ref="J121:L121" si="57">J110+J120</f>
        <v>597</v>
      </c>
      <c r="K121" s="61"/>
      <c r="L121" s="61">
        <f t="shared" si="57"/>
        <v>77.319999999999993</v>
      </c>
    </row>
    <row r="122" spans="1:12" ht="14.4" x14ac:dyDescent="0.3">
      <c r="A122" s="13">
        <v>2</v>
      </c>
      <c r="B122" s="14">
        <v>2</v>
      </c>
      <c r="C122" s="21" t="s">
        <v>20</v>
      </c>
      <c r="D122" s="56" t="s">
        <v>21</v>
      </c>
      <c r="E122" s="76" t="s">
        <v>45</v>
      </c>
      <c r="F122" s="78">
        <v>75</v>
      </c>
      <c r="G122" s="78">
        <v>20</v>
      </c>
      <c r="H122" s="78">
        <v>6</v>
      </c>
      <c r="I122" s="78">
        <v>22</v>
      </c>
      <c r="J122" s="78">
        <v>183</v>
      </c>
      <c r="K122" s="39"/>
      <c r="L122" s="79">
        <v>37.51</v>
      </c>
    </row>
    <row r="123" spans="1:12" ht="14.4" x14ac:dyDescent="0.3">
      <c r="A123" s="13"/>
      <c r="B123" s="14"/>
      <c r="C123" s="10"/>
      <c r="D123" s="56" t="s">
        <v>22</v>
      </c>
      <c r="E123" s="76" t="s">
        <v>46</v>
      </c>
      <c r="F123" s="78">
        <v>200</v>
      </c>
      <c r="G123" s="78">
        <v>0.2</v>
      </c>
      <c r="H123" s="78">
        <v>0.5</v>
      </c>
      <c r="I123" s="78">
        <v>15</v>
      </c>
      <c r="J123" s="78">
        <v>57</v>
      </c>
      <c r="K123" s="39"/>
      <c r="L123" s="79">
        <v>2</v>
      </c>
    </row>
    <row r="124" spans="1:12" ht="14.4" x14ac:dyDescent="0.3">
      <c r="A124" s="13"/>
      <c r="B124" s="14"/>
      <c r="C124" s="10"/>
      <c r="D124" s="56" t="s">
        <v>23</v>
      </c>
      <c r="E124" s="76" t="s">
        <v>43</v>
      </c>
      <c r="F124" s="78">
        <v>30</v>
      </c>
      <c r="G124" s="78">
        <v>2</v>
      </c>
      <c r="H124" s="78">
        <v>1</v>
      </c>
      <c r="I124" s="78">
        <v>16</v>
      </c>
      <c r="J124" s="78">
        <v>81</v>
      </c>
      <c r="K124" s="39"/>
      <c r="L124" s="79">
        <v>2.09</v>
      </c>
    </row>
    <row r="125" spans="1:12" ht="14.4" x14ac:dyDescent="0.3">
      <c r="A125" s="13"/>
      <c r="B125" s="14"/>
      <c r="C125" s="10"/>
      <c r="D125" s="75" t="s">
        <v>29</v>
      </c>
      <c r="E125" s="76" t="s">
        <v>48</v>
      </c>
      <c r="F125" s="78">
        <v>150</v>
      </c>
      <c r="G125" s="78">
        <v>3</v>
      </c>
      <c r="H125" s="78">
        <v>6</v>
      </c>
      <c r="I125" s="78">
        <v>22</v>
      </c>
      <c r="J125" s="78">
        <v>156</v>
      </c>
      <c r="K125" s="39"/>
      <c r="L125" s="79">
        <v>10.5</v>
      </c>
    </row>
    <row r="126" spans="1:12" ht="14.4" x14ac:dyDescent="0.3">
      <c r="A126" s="13"/>
      <c r="B126" s="14"/>
      <c r="C126" s="10"/>
      <c r="D126" s="75" t="s">
        <v>54</v>
      </c>
      <c r="E126" s="76" t="s">
        <v>65</v>
      </c>
      <c r="F126" s="78">
        <v>60</v>
      </c>
      <c r="G126" s="78">
        <v>1</v>
      </c>
      <c r="H126" s="78">
        <v>5</v>
      </c>
      <c r="I126" s="78">
        <v>5</v>
      </c>
      <c r="J126" s="78">
        <v>68</v>
      </c>
      <c r="K126" s="39"/>
      <c r="L126" s="79">
        <v>7.9</v>
      </c>
    </row>
    <row r="127" spans="1:12" ht="14.4" x14ac:dyDescent="0.3">
      <c r="A127" s="13"/>
      <c r="B127" s="14"/>
      <c r="C127" s="10"/>
      <c r="D127" s="81" t="s">
        <v>24</v>
      </c>
      <c r="E127" s="76" t="s">
        <v>47</v>
      </c>
      <c r="F127" s="78">
        <v>150</v>
      </c>
      <c r="G127" s="78">
        <v>1</v>
      </c>
      <c r="H127" s="78">
        <v>1</v>
      </c>
      <c r="I127" s="78">
        <v>13</v>
      </c>
      <c r="J127" s="78">
        <v>61</v>
      </c>
      <c r="K127" s="39"/>
      <c r="L127" s="79">
        <v>17.32</v>
      </c>
    </row>
    <row r="128" spans="1:12" ht="14.4" x14ac:dyDescent="0.3">
      <c r="A128" s="13"/>
      <c r="B128" s="14"/>
      <c r="C128" s="10"/>
      <c r="D128" s="64"/>
      <c r="E128" s="64"/>
      <c r="F128" s="64"/>
      <c r="G128" s="64"/>
      <c r="H128" s="64"/>
      <c r="I128" s="64"/>
      <c r="J128" s="64"/>
      <c r="K128" s="64"/>
      <c r="L128" s="64"/>
    </row>
    <row r="129" spans="1:12" ht="14.4" x14ac:dyDescent="0.3">
      <c r="A129" s="13"/>
      <c r="B129" s="14"/>
      <c r="C129" s="10"/>
      <c r="D129" s="5"/>
      <c r="E129" s="38"/>
      <c r="F129" s="39"/>
      <c r="G129" s="39"/>
      <c r="H129" s="39"/>
      <c r="I129" s="39"/>
      <c r="J129" s="39"/>
      <c r="K129" s="39"/>
      <c r="L129" s="39"/>
    </row>
    <row r="130" spans="1:12" ht="14.4" x14ac:dyDescent="0.3">
      <c r="A130" s="15"/>
      <c r="B130" s="16"/>
      <c r="C130" s="7"/>
      <c r="D130" s="17" t="s">
        <v>33</v>
      </c>
      <c r="E130" s="8"/>
      <c r="F130" s="18">
        <f>SUM(F122:F129)</f>
        <v>665</v>
      </c>
      <c r="G130" s="18">
        <f t="shared" ref="G130:J130" si="58">SUM(G122:G129)</f>
        <v>27.2</v>
      </c>
      <c r="H130" s="18">
        <f t="shared" si="58"/>
        <v>19.5</v>
      </c>
      <c r="I130" s="18">
        <f t="shared" si="58"/>
        <v>93</v>
      </c>
      <c r="J130" s="18">
        <f t="shared" si="58"/>
        <v>606</v>
      </c>
      <c r="K130" s="24"/>
      <c r="L130" s="18">
        <f t="shared" ref="L130" si="59">SUM(L122:L129)</f>
        <v>77.319999999999993</v>
      </c>
    </row>
    <row r="131" spans="1:12" ht="14.4" x14ac:dyDescent="0.3">
      <c r="A131" s="12">
        <f>A122</f>
        <v>2</v>
      </c>
      <c r="B131" s="12">
        <f>B122</f>
        <v>2</v>
      </c>
      <c r="C131" s="9" t="s">
        <v>25</v>
      </c>
      <c r="D131" s="6" t="s">
        <v>26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3"/>
      <c r="B132" s="14"/>
      <c r="C132" s="10"/>
      <c r="D132" s="6" t="s">
        <v>27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3"/>
      <c r="B133" s="14"/>
      <c r="C133" s="10"/>
      <c r="D133" s="6" t="s">
        <v>28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6" t="s">
        <v>30</v>
      </c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3"/>
      <c r="B136" s="14"/>
      <c r="C136" s="10"/>
      <c r="D136" s="6" t="s">
        <v>31</v>
      </c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3"/>
      <c r="B137" s="14"/>
      <c r="C137" s="10"/>
      <c r="D137" s="6" t="s">
        <v>32</v>
      </c>
      <c r="E137" s="38"/>
      <c r="F137" s="39"/>
      <c r="G137" s="39"/>
      <c r="H137" s="39"/>
      <c r="I137" s="39"/>
      <c r="J137" s="39"/>
      <c r="K137" s="40"/>
      <c r="L137" s="39"/>
    </row>
    <row r="138" spans="1:12" ht="14.4" x14ac:dyDescent="0.3">
      <c r="A138" s="13"/>
      <c r="B138" s="14"/>
      <c r="C138" s="10"/>
      <c r="D138" s="5"/>
      <c r="E138" s="38"/>
      <c r="F138" s="39"/>
      <c r="G138" s="39"/>
      <c r="H138" s="39"/>
      <c r="I138" s="39"/>
      <c r="J138" s="39"/>
      <c r="K138" s="40"/>
      <c r="L138" s="39"/>
    </row>
    <row r="139" spans="1:12" ht="14.4" x14ac:dyDescent="0.3">
      <c r="A139" s="13"/>
      <c r="B139" s="14"/>
      <c r="C139" s="10"/>
      <c r="D139" s="5"/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15"/>
      <c r="B140" s="16"/>
      <c r="C140" s="7"/>
      <c r="D140" s="17" t="s">
        <v>33</v>
      </c>
      <c r="E140" s="8"/>
      <c r="F140" s="18">
        <f>SUM(F131:F139)</f>
        <v>0</v>
      </c>
      <c r="G140" s="18">
        <f t="shared" ref="G140:J140" si="60">SUM(G131:G139)</f>
        <v>0</v>
      </c>
      <c r="H140" s="18">
        <f t="shared" si="60"/>
        <v>0</v>
      </c>
      <c r="I140" s="18">
        <f t="shared" si="60"/>
        <v>0</v>
      </c>
      <c r="J140" s="18">
        <f t="shared" si="60"/>
        <v>0</v>
      </c>
      <c r="K140" s="24"/>
      <c r="L140" s="18">
        <f t="shared" ref="L140" si="61">SUM(L131:L139)</f>
        <v>0</v>
      </c>
    </row>
    <row r="141" spans="1:12" ht="15" thickBot="1" x14ac:dyDescent="0.3">
      <c r="A141" s="32">
        <f>A122</f>
        <v>2</v>
      </c>
      <c r="B141" s="32">
        <f>B122</f>
        <v>2</v>
      </c>
      <c r="C141" s="86" t="s">
        <v>4</v>
      </c>
      <c r="D141" s="88"/>
      <c r="E141" s="60"/>
      <c r="F141" s="61">
        <f>F130+F140</f>
        <v>665</v>
      </c>
      <c r="G141" s="61">
        <f t="shared" ref="G141" si="62">G130+G140</f>
        <v>27.2</v>
      </c>
      <c r="H141" s="61">
        <f t="shared" ref="H141" si="63">H130+H140</f>
        <v>19.5</v>
      </c>
      <c r="I141" s="61">
        <f t="shared" ref="I141" si="64">I130+I140</f>
        <v>93</v>
      </c>
      <c r="J141" s="61">
        <f t="shared" ref="J141:L141" si="65">J130+J140</f>
        <v>606</v>
      </c>
      <c r="K141" s="61"/>
      <c r="L141" s="61">
        <f t="shared" si="65"/>
        <v>77.319999999999993</v>
      </c>
    </row>
    <row r="142" spans="1:12" ht="14.4" x14ac:dyDescent="0.3">
      <c r="A142" s="19">
        <v>2</v>
      </c>
      <c r="B142" s="20">
        <v>3</v>
      </c>
      <c r="C142" s="21" t="s">
        <v>20</v>
      </c>
      <c r="D142" s="56" t="s">
        <v>21</v>
      </c>
      <c r="E142" s="76" t="s">
        <v>55</v>
      </c>
      <c r="F142" s="78">
        <v>75</v>
      </c>
      <c r="G142" s="78">
        <v>10</v>
      </c>
      <c r="H142" s="78">
        <v>17</v>
      </c>
      <c r="I142" s="78">
        <v>17</v>
      </c>
      <c r="J142" s="78">
        <v>262</v>
      </c>
      <c r="K142" s="73"/>
      <c r="L142" s="79">
        <v>27.94</v>
      </c>
    </row>
    <row r="143" spans="1:12" ht="14.4" x14ac:dyDescent="0.3">
      <c r="A143" s="22"/>
      <c r="B143" s="14"/>
      <c r="C143" s="10"/>
      <c r="D143" s="56" t="s">
        <v>22</v>
      </c>
      <c r="E143" s="76" t="s">
        <v>44</v>
      </c>
      <c r="F143" s="78">
        <v>200</v>
      </c>
      <c r="G143" s="78">
        <v>15</v>
      </c>
      <c r="H143" s="78">
        <v>34</v>
      </c>
      <c r="I143" s="78">
        <v>100</v>
      </c>
      <c r="J143" s="78">
        <v>150</v>
      </c>
      <c r="K143" s="73"/>
      <c r="L143" s="79">
        <v>18.97</v>
      </c>
    </row>
    <row r="144" spans="1:12" ht="14.4" x14ac:dyDescent="0.3">
      <c r="A144" s="22"/>
      <c r="B144" s="14"/>
      <c r="C144" s="10"/>
      <c r="D144" s="56" t="s">
        <v>23</v>
      </c>
      <c r="E144" s="76" t="s">
        <v>43</v>
      </c>
      <c r="F144" s="78">
        <v>30</v>
      </c>
      <c r="G144" s="78">
        <v>2</v>
      </c>
      <c r="H144" s="78">
        <v>1</v>
      </c>
      <c r="I144" s="78">
        <v>16</v>
      </c>
      <c r="J144" s="78">
        <v>81</v>
      </c>
      <c r="K144" s="73"/>
      <c r="L144" s="79">
        <v>2.09</v>
      </c>
    </row>
    <row r="145" spans="1:12" ht="15.75" customHeight="1" x14ac:dyDescent="0.3">
      <c r="A145" s="22"/>
      <c r="B145" s="14"/>
      <c r="C145" s="10"/>
      <c r="D145" s="75" t="s">
        <v>29</v>
      </c>
      <c r="E145" s="76" t="s">
        <v>56</v>
      </c>
      <c r="F145" s="78">
        <v>150</v>
      </c>
      <c r="G145" s="78">
        <v>9</v>
      </c>
      <c r="H145" s="78">
        <v>7</v>
      </c>
      <c r="I145" s="78">
        <v>43</v>
      </c>
      <c r="J145" s="78">
        <v>27</v>
      </c>
      <c r="K145" s="39"/>
      <c r="L145" s="79">
        <v>18.97</v>
      </c>
    </row>
    <row r="146" spans="1:12" ht="14.4" x14ac:dyDescent="0.3">
      <c r="A146" s="22"/>
      <c r="B146" s="14"/>
      <c r="C146" s="10"/>
      <c r="D146" s="77" t="s">
        <v>24</v>
      </c>
      <c r="E146" s="76" t="s">
        <v>47</v>
      </c>
      <c r="F146" s="78">
        <v>150</v>
      </c>
      <c r="G146" s="78">
        <v>1</v>
      </c>
      <c r="H146" s="78">
        <v>1</v>
      </c>
      <c r="I146" s="78">
        <v>13</v>
      </c>
      <c r="J146" s="78">
        <v>61</v>
      </c>
      <c r="K146" s="39"/>
      <c r="L146" s="79">
        <v>17.32</v>
      </c>
    </row>
    <row r="147" spans="1:12" ht="14.4" x14ac:dyDescent="0.3">
      <c r="A147" s="22"/>
      <c r="B147" s="14"/>
      <c r="C147" s="10"/>
      <c r="D147" s="64"/>
      <c r="E147" s="62"/>
      <c r="F147" s="62"/>
      <c r="G147" s="66"/>
      <c r="H147" s="66"/>
      <c r="I147" s="66"/>
      <c r="J147" s="62"/>
      <c r="K147" s="62"/>
      <c r="L147" s="62"/>
    </row>
    <row r="148" spans="1:12" ht="14.4" x14ac:dyDescent="0.3">
      <c r="A148" s="22"/>
      <c r="B148" s="14"/>
      <c r="C148" s="10"/>
      <c r="D148" s="5"/>
      <c r="E148" s="38"/>
      <c r="F148" s="39"/>
      <c r="G148" s="39"/>
      <c r="H148" s="39"/>
      <c r="I148" s="39"/>
      <c r="J148" s="39"/>
      <c r="K148" s="39"/>
      <c r="L148" s="39"/>
    </row>
    <row r="149" spans="1:12" ht="14.4" x14ac:dyDescent="0.3">
      <c r="A149" s="23"/>
      <c r="B149" s="16"/>
      <c r="C149" s="7"/>
      <c r="D149" s="17" t="s">
        <v>33</v>
      </c>
      <c r="E149" s="8"/>
      <c r="F149" s="18">
        <f>SUM(F142:F148)</f>
        <v>605</v>
      </c>
      <c r="G149" s="18">
        <f t="shared" ref="G149:J149" si="66">SUM(G142:G148)</f>
        <v>37</v>
      </c>
      <c r="H149" s="18">
        <f t="shared" si="66"/>
        <v>60</v>
      </c>
      <c r="I149" s="18">
        <f t="shared" si="66"/>
        <v>189</v>
      </c>
      <c r="J149" s="18">
        <f t="shared" si="66"/>
        <v>581</v>
      </c>
      <c r="K149" s="24"/>
      <c r="L149" s="18">
        <f t="shared" ref="L149" si="67">SUM(L142:L148)</f>
        <v>85.289999999999992</v>
      </c>
    </row>
    <row r="150" spans="1:12" ht="14.4" x14ac:dyDescent="0.3">
      <c r="A150" s="25">
        <f>A142</f>
        <v>2</v>
      </c>
      <c r="B150" s="12">
        <f>B142</f>
        <v>3</v>
      </c>
      <c r="C150" s="9" t="s">
        <v>25</v>
      </c>
      <c r="D150" s="6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2"/>
      <c r="B151" s="14"/>
      <c r="C151" s="10"/>
      <c r="D151" s="6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2"/>
      <c r="B152" s="14"/>
      <c r="C152" s="10"/>
      <c r="D152" s="6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6" t="s">
        <v>30</v>
      </c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6" t="s">
        <v>31</v>
      </c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2"/>
      <c r="B156" s="14"/>
      <c r="C156" s="10"/>
      <c r="D156" s="6" t="s">
        <v>32</v>
      </c>
      <c r="E156" s="38"/>
      <c r="F156" s="39"/>
      <c r="G156" s="39"/>
      <c r="H156" s="39"/>
      <c r="I156" s="39"/>
      <c r="J156" s="39"/>
      <c r="K156" s="40"/>
      <c r="L156" s="39"/>
    </row>
    <row r="157" spans="1:12" ht="14.4" x14ac:dyDescent="0.3">
      <c r="A157" s="22"/>
      <c r="B157" s="14"/>
      <c r="C157" s="10"/>
      <c r="D157" s="5"/>
      <c r="E157" s="38"/>
      <c r="F157" s="39"/>
      <c r="G157" s="39"/>
      <c r="H157" s="39"/>
      <c r="I157" s="39"/>
      <c r="J157" s="39"/>
      <c r="K157" s="40"/>
      <c r="L157" s="39"/>
    </row>
    <row r="158" spans="1:12" ht="14.4" x14ac:dyDescent="0.3">
      <c r="A158" s="22"/>
      <c r="B158" s="14"/>
      <c r="C158" s="10"/>
      <c r="D158" s="5"/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6"/>
      <c r="C159" s="7"/>
      <c r="D159" s="17" t="s">
        <v>33</v>
      </c>
      <c r="E159" s="8"/>
      <c r="F159" s="18">
        <f>SUM(F150:F158)</f>
        <v>0</v>
      </c>
      <c r="G159" s="18">
        <f t="shared" ref="G159:J159" si="68">SUM(G150:G158)</f>
        <v>0</v>
      </c>
      <c r="H159" s="18">
        <f t="shared" si="68"/>
        <v>0</v>
      </c>
      <c r="I159" s="18">
        <f t="shared" si="68"/>
        <v>0</v>
      </c>
      <c r="J159" s="18">
        <f t="shared" si="68"/>
        <v>0</v>
      </c>
      <c r="K159" s="24"/>
      <c r="L159" s="18">
        <f t="shared" ref="L159" si="69">SUM(L150:L158)</f>
        <v>0</v>
      </c>
    </row>
    <row r="160" spans="1:12" ht="15" thickBot="1" x14ac:dyDescent="0.3">
      <c r="A160" s="28">
        <f>A142</f>
        <v>2</v>
      </c>
      <c r="B160" s="29">
        <f>B142</f>
        <v>3</v>
      </c>
      <c r="C160" s="86" t="s">
        <v>4</v>
      </c>
      <c r="D160" s="88"/>
      <c r="E160" s="60"/>
      <c r="F160" s="61">
        <f>F149+F159</f>
        <v>605</v>
      </c>
      <c r="G160" s="61">
        <f t="shared" ref="G160" si="70">G149+G159</f>
        <v>37</v>
      </c>
      <c r="H160" s="61">
        <f t="shared" ref="H160" si="71">H149+H159</f>
        <v>60</v>
      </c>
      <c r="I160" s="61">
        <f t="shared" ref="I160" si="72">I149+I159</f>
        <v>189</v>
      </c>
      <c r="J160" s="61">
        <f t="shared" ref="J160:L160" si="73">J149+J159</f>
        <v>581</v>
      </c>
      <c r="K160" s="61"/>
      <c r="L160" s="61">
        <f t="shared" si="73"/>
        <v>85.289999999999992</v>
      </c>
    </row>
    <row r="161" spans="1:12" ht="14.4" x14ac:dyDescent="0.3">
      <c r="A161" s="19">
        <v>2</v>
      </c>
      <c r="B161" s="20">
        <v>4</v>
      </c>
      <c r="C161" s="21" t="s">
        <v>20</v>
      </c>
      <c r="D161" s="56" t="s">
        <v>21</v>
      </c>
      <c r="E161" s="76" t="s">
        <v>66</v>
      </c>
      <c r="F161" s="78">
        <v>200</v>
      </c>
      <c r="G161" s="78">
        <v>24</v>
      </c>
      <c r="H161" s="78">
        <v>12</v>
      </c>
      <c r="I161" s="78">
        <v>64</v>
      </c>
      <c r="J161" s="78">
        <v>460</v>
      </c>
      <c r="K161" s="73"/>
      <c r="L161" s="79">
        <v>58</v>
      </c>
    </row>
    <row r="162" spans="1:12" ht="14.4" x14ac:dyDescent="0.3">
      <c r="A162" s="22"/>
      <c r="B162" s="14"/>
      <c r="C162" s="10"/>
      <c r="D162" s="56" t="s">
        <v>22</v>
      </c>
      <c r="E162" s="76" t="s">
        <v>46</v>
      </c>
      <c r="F162" s="78">
        <v>200</v>
      </c>
      <c r="G162" s="78">
        <v>0.2</v>
      </c>
      <c r="H162" s="78">
        <v>0.5</v>
      </c>
      <c r="I162" s="78">
        <v>15</v>
      </c>
      <c r="J162" s="78">
        <v>57</v>
      </c>
      <c r="K162" s="64"/>
      <c r="L162" s="79">
        <v>2</v>
      </c>
    </row>
    <row r="163" spans="1:12" ht="14.4" x14ac:dyDescent="0.3">
      <c r="A163" s="22"/>
      <c r="B163" s="14"/>
      <c r="C163" s="10"/>
      <c r="D163" s="77" t="s">
        <v>24</v>
      </c>
      <c r="E163" s="76" t="s">
        <v>47</v>
      </c>
      <c r="F163" s="78">
        <v>150</v>
      </c>
      <c r="G163" s="83">
        <v>1</v>
      </c>
      <c r="H163" s="83">
        <v>1</v>
      </c>
      <c r="I163" s="83">
        <v>13</v>
      </c>
      <c r="J163" s="78">
        <v>61</v>
      </c>
      <c r="K163" s="64"/>
      <c r="L163" s="79">
        <v>17.32</v>
      </c>
    </row>
    <row r="164" spans="1:12" ht="14.4" x14ac:dyDescent="0.3">
      <c r="A164" s="22"/>
      <c r="B164" s="14"/>
      <c r="C164" s="10"/>
      <c r="D164" s="70"/>
      <c r="E164" s="74"/>
      <c r="F164" s="74"/>
      <c r="G164" s="71"/>
      <c r="H164" s="71"/>
      <c r="I164" s="71"/>
      <c r="J164" s="82"/>
      <c r="K164" s="39"/>
      <c r="L164" s="74"/>
    </row>
    <row r="165" spans="1:12" ht="14.4" x14ac:dyDescent="0.3">
      <c r="A165" s="22"/>
      <c r="B165" s="14"/>
      <c r="C165" s="10"/>
      <c r="D165" s="70"/>
      <c r="E165" s="74"/>
      <c r="F165" s="74"/>
      <c r="G165" s="71"/>
      <c r="H165" s="71"/>
      <c r="I165" s="71"/>
      <c r="J165" s="82"/>
      <c r="K165" s="39"/>
      <c r="L165" s="74"/>
    </row>
    <row r="166" spans="1:12" ht="14.4" x14ac:dyDescent="0.3">
      <c r="A166" s="22"/>
      <c r="B166" s="14"/>
      <c r="C166" s="10"/>
      <c r="D166" s="70"/>
      <c r="E166" s="62"/>
      <c r="F166" s="63"/>
      <c r="G166" s="84"/>
      <c r="H166" s="84"/>
      <c r="I166" s="84"/>
      <c r="J166" s="63"/>
      <c r="K166" s="39"/>
      <c r="L166" s="65"/>
    </row>
    <row r="167" spans="1:12" ht="14.4" x14ac:dyDescent="0.3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39"/>
      <c r="L167" s="39"/>
    </row>
    <row r="168" spans="1:12" ht="14.4" x14ac:dyDescent="0.3">
      <c r="A168" s="23"/>
      <c r="B168" s="16"/>
      <c r="C168" s="7"/>
      <c r="D168" s="17" t="s">
        <v>33</v>
      </c>
      <c r="E168" s="8"/>
      <c r="F168" s="18">
        <f>SUM(F161:F167)</f>
        <v>550</v>
      </c>
      <c r="G168" s="18">
        <f t="shared" ref="G168:J168" si="74">SUM(G161:G167)</f>
        <v>25.2</v>
      </c>
      <c r="H168" s="18">
        <f t="shared" si="74"/>
        <v>13.5</v>
      </c>
      <c r="I168" s="18">
        <f t="shared" si="74"/>
        <v>92</v>
      </c>
      <c r="J168" s="18">
        <f t="shared" si="74"/>
        <v>578</v>
      </c>
      <c r="K168" s="24"/>
      <c r="L168" s="18">
        <f t="shared" ref="L168" si="75">SUM(L161:L167)</f>
        <v>77.319999999999993</v>
      </c>
    </row>
    <row r="169" spans="1:12" ht="14.4" x14ac:dyDescent="0.3">
      <c r="A169" s="25">
        <f>A161</f>
        <v>2</v>
      </c>
      <c r="B169" s="12">
        <f>B161</f>
        <v>4</v>
      </c>
      <c r="C169" s="9" t="s">
        <v>25</v>
      </c>
      <c r="D169" s="6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2"/>
      <c r="B170" s="14"/>
      <c r="C170" s="10"/>
      <c r="D170" s="6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2"/>
      <c r="B171" s="14"/>
      <c r="C171" s="10"/>
      <c r="D171" s="6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2"/>
      <c r="B172" s="14"/>
      <c r="C172" s="10"/>
      <c r="D172" s="6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6" t="s">
        <v>30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6" t="s">
        <v>31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2"/>
      <c r="B175" s="14"/>
      <c r="C175" s="10"/>
      <c r="D175" s="6" t="s">
        <v>32</v>
      </c>
      <c r="E175" s="38"/>
      <c r="F175" s="39"/>
      <c r="G175" s="39"/>
      <c r="H175" s="39"/>
      <c r="I175" s="39"/>
      <c r="J175" s="39"/>
      <c r="K175" s="40"/>
      <c r="L175" s="39"/>
    </row>
    <row r="176" spans="1:12" ht="14.4" x14ac:dyDescent="0.3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2"/>
      <c r="B177" s="14"/>
      <c r="C177" s="10"/>
      <c r="D177" s="5"/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6"/>
      <c r="C178" s="7"/>
      <c r="D178" s="17" t="s">
        <v>33</v>
      </c>
      <c r="E178" s="8"/>
      <c r="F178" s="18">
        <f>SUM(F169:F177)</f>
        <v>0</v>
      </c>
      <c r="G178" s="18">
        <f t="shared" ref="G178:J178" si="76">SUM(G169:G177)</f>
        <v>0</v>
      </c>
      <c r="H178" s="18">
        <f t="shared" si="76"/>
        <v>0</v>
      </c>
      <c r="I178" s="18">
        <f t="shared" si="76"/>
        <v>0</v>
      </c>
      <c r="J178" s="18">
        <f t="shared" si="76"/>
        <v>0</v>
      </c>
      <c r="K178" s="24"/>
      <c r="L178" s="18">
        <f t="shared" ref="L178" si="77">SUM(L169:L177)</f>
        <v>0</v>
      </c>
    </row>
    <row r="179" spans="1:12" ht="15" thickBot="1" x14ac:dyDescent="0.3">
      <c r="A179" s="28">
        <f>A161</f>
        <v>2</v>
      </c>
      <c r="B179" s="29">
        <f>B161</f>
        <v>4</v>
      </c>
      <c r="C179" s="86" t="s">
        <v>4</v>
      </c>
      <c r="D179" s="87"/>
      <c r="E179" s="30"/>
      <c r="F179" s="31">
        <f>F168+F178</f>
        <v>550</v>
      </c>
      <c r="G179" s="31">
        <f t="shared" ref="G179" si="78">G168+G178</f>
        <v>25.2</v>
      </c>
      <c r="H179" s="31">
        <f t="shared" ref="H179" si="79">H168+H178</f>
        <v>13.5</v>
      </c>
      <c r="I179" s="31">
        <f t="shared" ref="I179" si="80">I168+I178</f>
        <v>92</v>
      </c>
      <c r="J179" s="31">
        <f t="shared" ref="J179:L179" si="81">J168+J178</f>
        <v>578</v>
      </c>
      <c r="K179" s="31"/>
      <c r="L179" s="31">
        <f t="shared" si="81"/>
        <v>77.319999999999993</v>
      </c>
    </row>
    <row r="180" spans="1:12" ht="14.4" x14ac:dyDescent="0.3">
      <c r="A180" s="19">
        <v>2</v>
      </c>
      <c r="B180" s="20">
        <v>5</v>
      </c>
      <c r="C180" s="21" t="s">
        <v>20</v>
      </c>
      <c r="D180" s="55" t="s">
        <v>21</v>
      </c>
      <c r="E180" s="47" t="s">
        <v>57</v>
      </c>
      <c r="F180" s="78">
        <v>180</v>
      </c>
      <c r="G180" s="78">
        <v>22</v>
      </c>
      <c r="H180" s="78">
        <v>15</v>
      </c>
      <c r="I180" s="78">
        <v>54</v>
      </c>
      <c r="J180" s="78">
        <v>433</v>
      </c>
      <c r="K180" s="52"/>
      <c r="L180" s="79">
        <v>56.65</v>
      </c>
    </row>
    <row r="181" spans="1:12" ht="14.4" x14ac:dyDescent="0.3">
      <c r="A181" s="22"/>
      <c r="B181" s="14"/>
      <c r="C181" s="10"/>
      <c r="D181" s="85" t="s">
        <v>22</v>
      </c>
      <c r="E181" s="48" t="s">
        <v>50</v>
      </c>
      <c r="F181" s="49">
        <v>200</v>
      </c>
      <c r="G181" s="78">
        <v>0.2</v>
      </c>
      <c r="H181" s="78">
        <v>0.5</v>
      </c>
      <c r="I181" s="78">
        <v>15</v>
      </c>
      <c r="J181" s="78">
        <v>57</v>
      </c>
      <c r="K181" s="53"/>
      <c r="L181" s="79">
        <v>2</v>
      </c>
    </row>
    <row r="182" spans="1:12" ht="14.4" x14ac:dyDescent="0.3">
      <c r="A182" s="22"/>
      <c r="B182" s="14"/>
      <c r="C182" s="10"/>
      <c r="D182" s="56" t="s">
        <v>24</v>
      </c>
      <c r="E182" s="48" t="s">
        <v>47</v>
      </c>
      <c r="F182" s="49">
        <v>150</v>
      </c>
      <c r="G182" s="78">
        <v>1</v>
      </c>
      <c r="H182" s="78">
        <v>1</v>
      </c>
      <c r="I182" s="78">
        <v>13</v>
      </c>
      <c r="J182" s="78">
        <v>61</v>
      </c>
      <c r="K182" s="40"/>
      <c r="L182" s="79">
        <v>17.32</v>
      </c>
    </row>
    <row r="183" spans="1:12" ht="14.4" x14ac:dyDescent="0.3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2"/>
      <c r="B185" s="14"/>
      <c r="C185" s="10"/>
      <c r="D185" s="5"/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5.75" customHeight="1" x14ac:dyDescent="0.3">
      <c r="A187" s="23"/>
      <c r="B187" s="16"/>
      <c r="C187" s="7"/>
      <c r="D187" s="17" t="s">
        <v>33</v>
      </c>
      <c r="E187" s="8"/>
      <c r="F187" s="18">
        <f>SUM(F180:F186)</f>
        <v>530</v>
      </c>
      <c r="G187" s="18">
        <f t="shared" ref="G187:J187" si="82">SUM(G180:G186)</f>
        <v>23.2</v>
      </c>
      <c r="H187" s="18">
        <f t="shared" si="82"/>
        <v>16.5</v>
      </c>
      <c r="I187" s="18">
        <f t="shared" si="82"/>
        <v>82</v>
      </c>
      <c r="J187" s="18">
        <f t="shared" si="82"/>
        <v>551</v>
      </c>
      <c r="K187" s="24"/>
      <c r="L187" s="18">
        <f t="shared" ref="L187" si="83">SUM(L180:L186)</f>
        <v>75.97</v>
      </c>
    </row>
    <row r="188" spans="1:12" ht="14.4" x14ac:dyDescent="0.3">
      <c r="A188" s="25">
        <f>A180</f>
        <v>2</v>
      </c>
      <c r="B188" s="12">
        <f>B180</f>
        <v>5</v>
      </c>
      <c r="C188" s="9" t="s">
        <v>25</v>
      </c>
      <c r="D188" s="6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2"/>
      <c r="B189" s="14"/>
      <c r="C189" s="10"/>
      <c r="D189" s="6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2"/>
      <c r="B190" s="14"/>
      <c r="C190" s="10"/>
      <c r="D190" s="6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2"/>
      <c r="B192" s="14"/>
      <c r="C192" s="10"/>
      <c r="D192" s="6" t="s">
        <v>30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2"/>
      <c r="B193" s="14"/>
      <c r="C193" s="10"/>
      <c r="D193" s="6" t="s">
        <v>31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2"/>
      <c r="B194" s="14"/>
      <c r="C194" s="10"/>
      <c r="D194" s="6" t="s">
        <v>32</v>
      </c>
      <c r="E194" s="38"/>
      <c r="F194" s="39"/>
      <c r="G194" s="39"/>
      <c r="H194" s="39"/>
      <c r="I194" s="39"/>
      <c r="J194" s="39"/>
      <c r="K194" s="40"/>
      <c r="L194" s="39"/>
    </row>
    <row r="195" spans="1:12" ht="14.4" x14ac:dyDescent="0.3">
      <c r="A195" s="22"/>
      <c r="B195" s="14"/>
      <c r="C195" s="10"/>
      <c r="D195" s="5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2"/>
      <c r="B196" s="14"/>
      <c r="C196" s="10"/>
      <c r="D196" s="5"/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6"/>
      <c r="C197" s="7"/>
      <c r="D197" s="17" t="s">
        <v>33</v>
      </c>
      <c r="E197" s="8"/>
      <c r="F197" s="18">
        <f>SUM(F188:F196)</f>
        <v>0</v>
      </c>
      <c r="G197" s="18">
        <f t="shared" ref="G197:J197" si="84">SUM(G188:G196)</f>
        <v>0</v>
      </c>
      <c r="H197" s="18">
        <f t="shared" si="84"/>
        <v>0</v>
      </c>
      <c r="I197" s="18">
        <f t="shared" si="84"/>
        <v>0</v>
      </c>
      <c r="J197" s="18">
        <f t="shared" si="84"/>
        <v>0</v>
      </c>
      <c r="K197" s="24"/>
      <c r="L197" s="18">
        <f t="shared" ref="L197" si="85">SUM(L188:L196)</f>
        <v>0</v>
      </c>
    </row>
    <row r="198" spans="1:12" ht="14.4" x14ac:dyDescent="0.25">
      <c r="A198" s="28">
        <f>A180</f>
        <v>2</v>
      </c>
      <c r="B198" s="29">
        <f>B180</f>
        <v>5</v>
      </c>
      <c r="C198" s="86" t="s">
        <v>4</v>
      </c>
      <c r="D198" s="87"/>
      <c r="E198" s="30"/>
      <c r="F198" s="31">
        <f>F187+F197</f>
        <v>530</v>
      </c>
      <c r="G198" s="31">
        <f t="shared" ref="G198" si="86">G187+G197</f>
        <v>23.2</v>
      </c>
      <c r="H198" s="31">
        <f t="shared" ref="H198" si="87">H187+H197</f>
        <v>16.5</v>
      </c>
      <c r="I198" s="31">
        <f t="shared" ref="I198" si="88">I187+I197</f>
        <v>82</v>
      </c>
      <c r="J198" s="31">
        <f t="shared" ref="J198:L198" si="89">J187+J197</f>
        <v>551</v>
      </c>
      <c r="K198" s="31"/>
      <c r="L198" s="31">
        <f t="shared" si="89"/>
        <v>75.97</v>
      </c>
    </row>
    <row r="199" spans="1:12" x14ac:dyDescent="0.25">
      <c r="A199" s="26"/>
      <c r="B199" s="27"/>
      <c r="C199" s="89" t="s">
        <v>5</v>
      </c>
      <c r="D199" s="89"/>
      <c r="E199" s="89"/>
      <c r="F199" s="33">
        <f>(F25+F44+F63+F83+F102+F121+F141+F160+F179+F198)/(IF(F25=0,0,1)+IF(F44=0,0,1)+IF(F63=0,0,1)+IF(F83=0,0,1)+IF(F102=0,0,1)+IF(F121=0,0,1)+IF(F141=0,0,1)+IF(F160=0,0,1)+IF(F179=0,0,1)+IF(F198=0,0,1))</f>
        <v>588.5</v>
      </c>
      <c r="G199" s="33">
        <f t="shared" ref="G199:J199" si="90">(G25+G44+G63+G83+G102+G121+G141+G160+G179+G198)/(IF(G25=0,0,1)+IF(G44=0,0,1)+IF(G63=0,0,1)+IF(G83=0,0,1)+IF(G102=0,0,1)+IF(G121=0,0,1)+IF(G141=0,0,1)+IF(G160=0,0,1)+IF(G179=0,0,1)+IF(G198=0,0,1))</f>
        <v>23.699999999999996</v>
      </c>
      <c r="H199" s="33">
        <f t="shared" si="90"/>
        <v>23.65</v>
      </c>
      <c r="I199" s="33">
        <f t="shared" si="90"/>
        <v>93.4</v>
      </c>
      <c r="J199" s="33">
        <f t="shared" si="90"/>
        <v>586.65</v>
      </c>
      <c r="K199" s="33"/>
      <c r="L199" s="33">
        <f t="shared" ref="L199" si="91">(L25+L44+L63+L83+L102+L121+L141+L160+L179+L198)/(IF(L25=0,0,1)+IF(L44=0,0,1)+IF(L63=0,0,1)+IF(L83=0,0,1)+IF(L102=0,0,1)+IF(L121=0,0,1)+IF(L141=0,0,1)+IF(L160=0,0,1)+IF(L179=0,0,1)+IF(L198=0,0,1))</f>
        <v>76.73299999999999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5:D25"/>
    <mergeCell ref="C199:E199"/>
    <mergeCell ref="C198:D198"/>
    <mergeCell ref="C121:D121"/>
    <mergeCell ref="C141:D141"/>
    <mergeCell ref="C160:D160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2025-01-08T15:36:53Z</dcterms:modified>
</cp:coreProperties>
</file>